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<sst xmlns="http://schemas.openxmlformats.org/spreadsheetml/2006/main" count="206" uniqueCount="204">
  <si>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</si>
  <si>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</si>
  <si>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</si>
  <si>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</si>
  <si>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</si>
  <si>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</si>
  <si>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</si>
  <si>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</si>
  <si>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</si>
  <si>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</si>
  <si>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</si>
  <si>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</si>
  <si>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</si>
  <si>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</si>
  <si>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</si>
  <si>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</si>
  <si>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</si>
  <si>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</si>
  <si>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</si>
  <si>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</si>
  <si>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</si>
  <si>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</si>
  <si>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</si>
  <si>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</si>
  <si>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</si>
  <si>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</si>
  <si>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</si>
  <si>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</si>
  <si>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</si>
  <si>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</si>
  <si>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</si>
  <si>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</si>
  <si>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</si>
  <si>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</si>
  <si>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</si>
  <si>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</si>
  <si>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</si>
  <si>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</si>
  <si>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</si>
  <si>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</si>
  <si>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</si>
  <si>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</si>
  <si>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</si>
  <si>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</si>
  <si>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</si>
  <si>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</si>
  <si>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</si>
  <si>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</si>
  <si>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</si>
  <si>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</si>
  <si>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</si>
  <si>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</si>
  <si>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</si>
  <si>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</si>
  <si>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</si>
  <si>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</si>
  <si>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</si>
  <si>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</si>
  <si>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</si>
  <si>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</si>
  <si>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</si>
  <si>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</si>
  <si>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</si>
  <si>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</si>
  <si>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</si>
  <si>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</si>
  <si>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</si>
  <si>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</si>
  <si>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</si>
  <si>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</si>
  <si>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</si>
  <si>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</si>
  <si>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</si>
  <si>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</si>
  <si>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</si>
  <si>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</si>
  <si>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</si>
  <si>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</si>
  <si>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</si>
  <si>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</si>
  <si>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</si>
  <si>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</si>
  <si>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</si>
  <si>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</si>
  <si>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</si>
  <si>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</si>
  <si>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</si>
  <si>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</si>
  <si>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</si>
  <si>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</si>
  <si>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</si>
  <si>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</si>
  <si>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</si>
  <si>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</si>
  <si>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</si>
  <si>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</si>
  <si>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</si>
  <si>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</si>
  <si>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</si>
  <si>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</si>
  <si>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</si>
  <si>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</si>
  <si>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</si>
  <si>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</si>
  <si>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</si>
  <si>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</si>
  <si>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</si>
  <si>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</si>
  <si>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</si>
  <si>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</si>
  <si>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</si>
  <si>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</si>
  <si>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</si>
  <si>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</si>
  <si>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</si>
  <si>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</si>
  <si>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</si>
  <si>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</si>
  <si>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</si>
  <si>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</si>
  <si>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</si>
  <si>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</si>
  <si>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</si>
  <si>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</si>
  <si>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</si>
  <si>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</si>
  <si>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</si>
  <si>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</si>
  <si>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</si>
  <si>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</si>
  <si>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</si>
  <si>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</si>
  <si>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</si>
  <si>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</si>
  <si>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</si>
  <si>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</si>
  <si>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</si>
  <si>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</si>
  <si>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</si>
  <si>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</si>
  <si>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</si>
  <si>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</si>
  <si>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</si>
  <si>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</si>
  <si>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</si>
  <si>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</si>
  <si>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</si>
  <si>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</si>
  <si>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</si>
  <si>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</si>
  <si>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</si>
  <si>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</si>
  <si>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</si>
  <si>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</si>
  <si>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</si>
  <si>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</si>
  <si>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</si>
  <si>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</si>
  <si>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</si>
  <si>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</si>
  <si>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</si>
  <si>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</si>
  <si>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</si>
  <si>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</si>
  <si>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</si>
  <si>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</si>
  <si>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</si>
  <si>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</si>
  <si>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</si>
  <si>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</si>
  <si>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</si>
  <si>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</si>
  <si>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</si>
  <si>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</si>
  <si>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</si>
  <si>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</si>
  <si>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</si>
  <si>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</si>
  <si>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</si>
  <si>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</si>
  <si>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</si>
  <si>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</si>
  <si>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</si>
  <si>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</si>
  <si>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</si>
  <si>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</si>
  <si>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</si>
  <si>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</si>
  <si>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</si>
  <si>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</si>
  <si>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</si>
  <si>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</si>
  <si>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</si>
  <si>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</si>
  <si>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</si>
  <si>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</si>
  <si>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مصانع الزيوت النباتية الأردنية</t>
  </si>
  <si>
    <t>JORDAN VEGETABLE OIL INDUSTRIES</t>
  </si>
  <si>
    <t>حقوق غير المسيطرين</t>
  </si>
  <si>
    <t>Non-controlling Interest</t>
  </si>
  <si>
    <t>أرباح موزعة</t>
  </si>
  <si>
    <t>أسهم موزعة</t>
  </si>
  <si>
    <t>Cash Dividends</t>
  </si>
  <si>
    <t>Stock Dividends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</si>
</sst>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197</v>
      </c>
      <c r="E2" s="18"/>
      <c r="F2" s="18">
        <v>141141</v>
      </c>
      <c r="G2" s="18"/>
      <c r="H2" s="18"/>
      <c r="I2" s="33" t="s">
        <v>196</v>
      </c>
    </row>
    <row r="4" spans="4:9" ht="24.95" customHeight="1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1.65</v>
      </c>
      <c r="F6" s="13">
        <v>1.1000000000000001</v>
      </c>
      <c r="G6" s="13">
        <v>0.86</v>
      </c>
      <c r="H6" s="13">
        <v>1.1100000000000001</v>
      </c>
      <c r="I6" s="4" t="s">
        <v>138</v>
      </c>
    </row>
    <row r="7" spans="4:9" ht="20.100000000000001" customHeight="1">
      <c r="D7" s="10" t="s">
        <v>125</v>
      </c>
      <c r="E7" s="14">
        <v>204645.07</v>
      </c>
      <c r="F7" s="14">
        <v>84964.07</v>
      </c>
      <c r="G7" s="14">
        <v>5001.47</v>
      </c>
      <c r="H7" s="14">
        <v>244.56</v>
      </c>
      <c r="I7" s="4" t="s">
        <v>139</v>
      </c>
    </row>
    <row r="8" spans="4:9" ht="20.100000000000001" customHeight="1">
      <c r="D8" s="10" t="s">
        <v>24</v>
      </c>
      <c r="E8" s="14">
        <v>166337</v>
      </c>
      <c r="F8" s="14">
        <v>89811</v>
      </c>
      <c r="G8" s="14">
        <v>5447</v>
      </c>
      <c r="H8" s="14">
        <v>192</v>
      </c>
      <c r="I8" s="4" t="s">
        <v>1</v>
      </c>
    </row>
    <row r="9" spans="4:9" ht="20.100000000000001" customHeight="1">
      <c r="D9" s="10" t="s">
        <v>25</v>
      </c>
      <c r="E9" s="14">
        <v>403</v>
      </c>
      <c r="F9" s="14">
        <v>338</v>
      </c>
      <c r="G9" s="14">
        <v>32</v>
      </c>
      <c r="H9" s="14">
        <v>5</v>
      </c>
      <c r="I9" s="4" t="s">
        <v>2</v>
      </c>
    </row>
    <row r="10" spans="4:9" ht="20.100000000000001" customHeight="1">
      <c r="D10" s="10" t="s">
        <v>26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23</v>
      </c>
    </row>
    <row r="11" spans="4:9" ht="20.100000000000001" customHeight="1">
      <c r="D11" s="10" t="s">
        <v>126</v>
      </c>
      <c r="E11" s="14">
        <v>6600000</v>
      </c>
      <c r="F11" s="14">
        <v>4400000</v>
      </c>
      <c r="G11" s="14">
        <v>3440000</v>
      </c>
      <c r="H11" s="14">
        <v>4440000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>
      <c r="D16" s="9" t="s">
        <v>68</v>
      </c>
      <c r="E16" s="56">
        <v>955988</v>
      </c>
      <c r="F16" s="56">
        <v>187686</v>
      </c>
      <c r="G16" s="56">
        <v>61911</v>
      </c>
      <c r="H16" s="56">
        <v>51336</v>
      </c>
      <c r="I16" s="3" t="s">
        <v>57</v>
      </c>
    </row>
    <row r="17" spans="4:9" ht="20.100000000000001" customHeight="1">
      <c r="D17" s="10" t="s">
        <v>127</v>
      </c>
      <c r="E17" s="57">
        <v>2133166</v>
      </c>
      <c r="F17" s="57">
        <v>2623866</v>
      </c>
      <c r="G17" s="57">
        <v>2905061</v>
      </c>
      <c r="H17" s="57">
        <v>3181549</v>
      </c>
      <c r="I17" s="4" t="s">
        <v>58</v>
      </c>
    </row>
    <row r="18" spans="4:9" ht="20.100000000000001" customHeight="1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>
      <c r="D19" s="19" t="s">
        <v>177</v>
      </c>
      <c r="E19" s="57">
        <v>614467</v>
      </c>
      <c r="F19" s="57">
        <v>762693</v>
      </c>
      <c r="G19" s="57">
        <v>792364</v>
      </c>
      <c r="H19" s="57">
        <v>986444</v>
      </c>
      <c r="I19" s="4" t="s">
        <v>167</v>
      </c>
    </row>
    <row r="20" spans="4:9" ht="20.100000000000001" customHeight="1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>
      <c r="D21" s="19" t="s">
        <v>179</v>
      </c>
      <c r="E21" s="57">
        <v>899364</v>
      </c>
      <c r="F21" s="57">
        <v>967534</v>
      </c>
      <c r="G21" s="57">
        <v>1197289</v>
      </c>
      <c r="H21" s="57">
        <v>1783897</v>
      </c>
      <c r="I21" s="4" t="s">
        <v>169</v>
      </c>
    </row>
    <row r="22" spans="4:9" ht="20.100000000000001" customHeight="1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>
      <c r="D23" s="10" t="s">
        <v>69</v>
      </c>
      <c r="E23" s="57">
        <v>4626416</v>
      </c>
      <c r="F23" s="57">
        <v>4681439</v>
      </c>
      <c r="G23" s="57">
        <v>5061373</v>
      </c>
      <c r="H23" s="57">
        <v>6152575</v>
      </c>
      <c r="I23" s="4" t="s">
        <v>59</v>
      </c>
    </row>
    <row r="24" spans="4:9" ht="20.100000000000001" customHeight="1">
      <c r="D24" s="10" t="s">
        <v>97</v>
      </c>
      <c r="E24" s="57">
        <v>680357</v>
      </c>
      <c r="F24" s="57">
        <v>522621</v>
      </c>
      <c r="G24" s="57">
        <v>525583</v>
      </c>
      <c r="H24" s="57">
        <v>0</v>
      </c>
      <c r="I24" s="4" t="s">
        <v>81</v>
      </c>
    </row>
    <row r="25" spans="4:9" ht="20.100000000000001" customHeight="1">
      <c r="D25" s="10" t="s">
        <v>157</v>
      </c>
      <c r="E25" s="57">
        <v>975473</v>
      </c>
      <c r="F25" s="57">
        <v>1043490</v>
      </c>
      <c r="G25" s="57">
        <v>1118230</v>
      </c>
      <c r="H25" s="57">
        <v>1768930</v>
      </c>
      <c r="I25" s="4" t="s">
        <v>171</v>
      </c>
    </row>
    <row r="26" spans="4:9" ht="20.100000000000001" customHeight="1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>
      <c r="D28" s="10" t="s">
        <v>70</v>
      </c>
      <c r="E28" s="57">
        <v>975473</v>
      </c>
      <c r="F28" s="57">
        <v>1043490</v>
      </c>
      <c r="G28" s="57">
        <v>1118230</v>
      </c>
      <c r="H28" s="57">
        <v>1768930</v>
      </c>
      <c r="I28" s="4" t="s">
        <v>173</v>
      </c>
    </row>
    <row r="29" spans="4:9" ht="20.100000000000001" customHeight="1">
      <c r="D29" s="10" t="s">
        <v>71</v>
      </c>
      <c r="E29" s="57">
        <v>0</v>
      </c>
      <c r="F29" s="57">
        <v>0</v>
      </c>
      <c r="G29" s="57">
        <v>0</v>
      </c>
      <c r="H29" s="57">
        <v>13750</v>
      </c>
      <c r="I29" s="4" t="s">
        <v>174</v>
      </c>
    </row>
    <row r="30" spans="4:9" ht="20.100000000000001" customHeight="1">
      <c r="D30" s="21" t="s">
        <v>28</v>
      </c>
      <c r="E30" s="58">
        <v>6282246</v>
      </c>
      <c r="F30" s="58">
        <v>6247550</v>
      </c>
      <c r="G30" s="58">
        <v>6705186</v>
      </c>
      <c r="H30" s="58">
        <v>7935255</v>
      </c>
      <c r="I30" s="36" t="s">
        <v>175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>
      <c r="D35" s="9" t="s">
        <v>99</v>
      </c>
      <c r="E35" s="56">
        <v>185048</v>
      </c>
      <c r="F35" s="56">
        <v>268456</v>
      </c>
      <c r="G35" s="56">
        <v>123274</v>
      </c>
      <c r="H35" s="56">
        <v>140576</v>
      </c>
      <c r="I35" s="3" t="s">
        <v>149</v>
      </c>
    </row>
    <row r="36" spans="4:9" ht="20.100000000000001" customHeight="1">
      <c r="D36" s="10" t="s">
        <v>100</v>
      </c>
      <c r="E36" s="57">
        <v>0</v>
      </c>
      <c r="F36" s="57">
        <v>238825</v>
      </c>
      <c r="G36" s="57">
        <v>1011458</v>
      </c>
      <c r="H36" s="57">
        <v>2538072</v>
      </c>
      <c r="I36" s="4" t="s">
        <v>150</v>
      </c>
    </row>
    <row r="37" spans="4:9" ht="20.100000000000001" customHeight="1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>
      <c r="D39" s="10" t="s">
        <v>103</v>
      </c>
      <c r="E39" s="57">
        <v>807757</v>
      </c>
      <c r="F39" s="57">
        <v>869758</v>
      </c>
      <c r="G39" s="57">
        <v>1805131</v>
      </c>
      <c r="H39" s="57">
        <v>3428455</v>
      </c>
      <c r="I39" s="4" t="s">
        <v>85</v>
      </c>
    </row>
    <row r="40" spans="4:9" ht="20.100000000000001" customHeight="1">
      <c r="D40" s="10" t="s">
        <v>104</v>
      </c>
      <c r="E40" s="57">
        <v>0</v>
      </c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>
      <c r="D43" s="20" t="s">
        <v>106</v>
      </c>
      <c r="E43" s="58">
        <v>807757</v>
      </c>
      <c r="F43" s="58">
        <v>869758</v>
      </c>
      <c r="G43" s="58">
        <v>1805131</v>
      </c>
      <c r="H43" s="58">
        <v>3428455</v>
      </c>
      <c r="I43" s="37" t="s">
        <v>119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>
      <c r="D46" s="9" t="s">
        <v>29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30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129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72</v>
      </c>
      <c r="E49" s="57">
        <v>947531</v>
      </c>
      <c r="F49" s="57">
        <v>896545</v>
      </c>
      <c r="G49" s="57">
        <v>839787</v>
      </c>
      <c r="H49" s="57">
        <v>798250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200000</v>
      </c>
      <c r="F55" s="57">
        <v>280000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24298</v>
      </c>
      <c r="F57" s="57">
        <v>10930</v>
      </c>
      <c r="G57" s="57">
        <v>6892</v>
      </c>
      <c r="H57" s="57">
        <v>6742</v>
      </c>
      <c r="I57" s="4" t="s">
        <v>61</v>
      </c>
    </row>
    <row r="58" spans="4:9" ht="20.100000000000001" customHeight="1">
      <c r="D58" s="10" t="s">
        <v>38</v>
      </c>
      <c r="E58" s="57">
        <v>302660</v>
      </c>
      <c r="F58" s="57">
        <v>190317</v>
      </c>
      <c r="G58" s="57">
        <v>53376</v>
      </c>
      <c r="H58" s="57">
        <v>-298192</v>
      </c>
      <c r="I58" s="4" t="s">
        <v>154</v>
      </c>
    </row>
    <row r="59" spans="4:9" ht="20.100000000000001" customHeight="1">
      <c r="D59" s="10" t="s">
        <v>37</v>
      </c>
      <c r="E59" s="57">
        <v>5474489</v>
      </c>
      <c r="F59" s="57">
        <v>5377792</v>
      </c>
      <c r="G59" s="57">
        <v>4900055</v>
      </c>
      <c r="H59" s="57">
        <v>4506800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198</v>
      </c>
    </row>
    <row r="61" spans="4:9" ht="20.100000000000001" customHeight="1">
      <c r="D61" s="11" t="s">
        <v>73</v>
      </c>
      <c r="E61" s="58">
        <v>6282246</v>
      </c>
      <c r="F61" s="58">
        <v>6247550</v>
      </c>
      <c r="G61" s="58">
        <v>6705186</v>
      </c>
      <c r="H61" s="58">
        <v>7935255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108</v>
      </c>
      <c r="E65" s="56">
        <v>5091275</v>
      </c>
      <c r="F65" s="56">
        <v>5563074</v>
      </c>
      <c r="G65" s="56">
        <v>5736432</v>
      </c>
      <c r="H65" s="56">
        <v>6980792</v>
      </c>
      <c r="I65" s="3" t="s">
        <v>87</v>
      </c>
    </row>
    <row r="66" spans="4:9" ht="20.100000000000001" customHeight="1">
      <c r="D66" s="10" t="s">
        <v>109</v>
      </c>
      <c r="E66" s="57">
        <v>3251932</v>
      </c>
      <c r="F66" s="57">
        <v>3955656</v>
      </c>
      <c r="G66" s="57">
        <v>4255577</v>
      </c>
      <c r="H66" s="57">
        <v>5830847</v>
      </c>
      <c r="I66" s="4" t="s">
        <v>88</v>
      </c>
    </row>
    <row r="67" spans="4:9" ht="20.100000000000001" customHeight="1">
      <c r="D67" s="10" t="s">
        <v>131</v>
      </c>
      <c r="E67" s="57">
        <v>1839343</v>
      </c>
      <c r="F67" s="57">
        <v>1607418</v>
      </c>
      <c r="G67" s="57">
        <v>1480855</v>
      </c>
      <c r="H67" s="57">
        <v>1149945</v>
      </c>
      <c r="I67" s="4" t="s">
        <v>89</v>
      </c>
    </row>
    <row r="68" spans="4:9" ht="20.100000000000001" customHeight="1">
      <c r="D68" s="10" t="s">
        <v>110</v>
      </c>
      <c r="E68" s="57">
        <v>539369</v>
      </c>
      <c r="F68" s="57">
        <v>432537</v>
      </c>
      <c r="G68" s="57">
        <v>453466</v>
      </c>
      <c r="H68" s="57">
        <v>417925</v>
      </c>
      <c r="I68" s="4" t="s">
        <v>90</v>
      </c>
    </row>
    <row r="69" spans="4:9" ht="20.100000000000001" customHeight="1">
      <c r="D69" s="10" t="s">
        <v>111</v>
      </c>
      <c r="E69" s="57">
        <v>196136</v>
      </c>
      <c r="F69" s="57">
        <v>204004</v>
      </c>
      <c r="G69" s="57">
        <v>173788</v>
      </c>
      <c r="H69" s="57">
        <v>246924</v>
      </c>
      <c r="I69" s="4" t="s">
        <v>91</v>
      </c>
    </row>
    <row r="70" spans="4:9" ht="20.100000000000001" customHeight="1">
      <c r="D70" s="10" t="s">
        <v>112</v>
      </c>
      <c r="E70" s="57">
        <v>115646</v>
      </c>
      <c r="F70" s="57">
        <v>150455</v>
      </c>
      <c r="G70" s="57">
        <v>167918</v>
      </c>
      <c r="H70" s="57">
        <v>168618</v>
      </c>
      <c r="I70" s="4" t="s">
        <v>92</v>
      </c>
    </row>
    <row r="71" spans="4:9" ht="20.100000000000001" customHeight="1">
      <c r="D71" s="10" t="s">
        <v>113</v>
      </c>
      <c r="E71" s="57">
        <v>368000</v>
      </c>
      <c r="F71" s="57">
        <v>314720</v>
      </c>
      <c r="G71" s="57">
        <v>276720</v>
      </c>
      <c r="H71" s="57">
        <v>263836</v>
      </c>
      <c r="I71" s="4" t="s">
        <v>93</v>
      </c>
    </row>
    <row r="72" spans="4:9" ht="20.100000000000001" customHeight="1">
      <c r="D72" s="10" t="s">
        <v>114</v>
      </c>
      <c r="E72" s="57">
        <v>735838</v>
      </c>
      <c r="F72" s="57">
        <v>656157</v>
      </c>
      <c r="G72" s="57">
        <v>576881</v>
      </c>
      <c r="H72" s="57">
        <v>221260</v>
      </c>
      <c r="I72" s="4" t="s">
        <v>94</v>
      </c>
    </row>
    <row r="73" spans="4:9" ht="20.100000000000001" customHeight="1">
      <c r="D73" s="10" t="s">
        <v>115</v>
      </c>
      <c r="E73" s="57">
        <v>22587</v>
      </c>
      <c r="F73" s="57">
        <v>45095</v>
      </c>
      <c r="G73" s="57">
        <v>41124</v>
      </c>
      <c r="H73" s="57">
        <v>42117</v>
      </c>
      <c r="I73" s="4" t="s">
        <v>62</v>
      </c>
    </row>
    <row r="74" spans="4:9" ht="20.100000000000001" customHeight="1">
      <c r="D74" s="10" t="s">
        <v>116</v>
      </c>
      <c r="E74" s="57">
        <v>210531</v>
      </c>
      <c r="F74" s="57">
        <v>41640</v>
      </c>
      <c r="G74" s="57">
        <v>0</v>
      </c>
      <c r="H74" s="57">
        <v>0</v>
      </c>
      <c r="I74" s="4" t="s">
        <v>63</v>
      </c>
    </row>
    <row r="75" spans="4:9" ht="20.100000000000001" customHeight="1">
      <c r="D75" s="10" t="s">
        <v>122</v>
      </c>
      <c r="E75" s="57">
        <v>547894</v>
      </c>
      <c r="F75" s="57">
        <v>659612</v>
      </c>
      <c r="G75" s="57">
        <v>618005</v>
      </c>
      <c r="H75" s="57">
        <v>263377</v>
      </c>
      <c r="I75" s="4" t="s">
        <v>95</v>
      </c>
    </row>
    <row r="76" spans="4:9" ht="20.100000000000001" customHeight="1">
      <c r="D76" s="10" t="s">
        <v>117</v>
      </c>
      <c r="E76" s="57">
        <v>3036</v>
      </c>
      <c r="F76" s="57">
        <v>57028</v>
      </c>
      <c r="G76" s="57">
        <v>202638</v>
      </c>
      <c r="H76" s="57">
        <v>233376</v>
      </c>
      <c r="I76" s="4" t="s">
        <v>96</v>
      </c>
    </row>
    <row r="77" spans="4:9" ht="20.100000000000001" customHeight="1">
      <c r="D77" s="10" t="s">
        <v>186</v>
      </c>
      <c r="E77" s="57">
        <v>544858</v>
      </c>
      <c r="F77" s="57">
        <v>602584</v>
      </c>
      <c r="G77" s="57">
        <v>415367</v>
      </c>
      <c r="H77" s="57">
        <v>30001</v>
      </c>
      <c r="I77" s="50" t="s">
        <v>195</v>
      </c>
    </row>
    <row r="78" spans="4:9" ht="20.100000000000001" customHeight="1">
      <c r="D78" s="10" t="s">
        <v>156</v>
      </c>
      <c r="E78" s="57">
        <v>146529</v>
      </c>
      <c r="F78" s="57">
        <v>93885</v>
      </c>
      <c r="G78" s="57">
        <v>22262</v>
      </c>
      <c r="H78" s="57">
        <v>0</v>
      </c>
      <c r="I78" s="50" t="s">
        <v>187</v>
      </c>
    </row>
    <row r="79" spans="4:9" ht="20.100000000000001" customHeight="1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>
      <c r="D81" s="10" t="s">
        <v>191</v>
      </c>
      <c r="E81" s="57">
        <v>35000</v>
      </c>
      <c r="F81" s="57">
        <v>35000</v>
      </c>
      <c r="G81" s="57">
        <v>0</v>
      </c>
      <c r="H81" s="57">
        <v>0</v>
      </c>
      <c r="I81" s="50" t="s">
        <v>192</v>
      </c>
    </row>
    <row r="82" spans="4:9" ht="20.100000000000001" customHeight="1">
      <c r="D82" s="10" t="s">
        <v>183</v>
      </c>
      <c r="E82" s="57">
        <v>363329</v>
      </c>
      <c r="F82" s="57">
        <v>473699</v>
      </c>
      <c r="G82" s="57">
        <v>393105</v>
      </c>
      <c r="H82" s="57">
        <v>30001</v>
      </c>
      <c r="I82" s="50" t="s">
        <v>182</v>
      </c>
    </row>
    <row r="83" spans="4:9" ht="20.100000000000001" customHeight="1">
      <c r="D83" s="42" t="s">
        <v>199</v>
      </c>
      <c r="E83" s="57">
        <v>0</v>
      </c>
      <c r="F83" s="57">
        <v>0</v>
      </c>
      <c r="G83" s="57">
        <v>0</v>
      </c>
      <c r="H83" s="57">
        <v>0</v>
      </c>
      <c r="I83" s="43" t="s">
        <v>198</v>
      </c>
    </row>
    <row r="84" spans="4:9" ht="20.100000000000001" customHeight="1">
      <c r="D84" s="11" t="s">
        <v>193</v>
      </c>
      <c r="E84" s="58">
        <v>363329</v>
      </c>
      <c r="F84" s="58">
        <v>473699</v>
      </c>
      <c r="G84" s="58">
        <v>393105</v>
      </c>
      <c r="H84" s="58">
        <v>30001</v>
      </c>
      <c r="I84" s="51" t="s">
        <v>194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-51139</v>
      </c>
      <c r="F88" s="56">
        <v>-949547</v>
      </c>
      <c r="G88" s="56">
        <v>-2486736</v>
      </c>
      <c r="H88" s="56">
        <v>-2934669</v>
      </c>
      <c r="I88" s="3" t="s">
        <v>15</v>
      </c>
    </row>
    <row r="89" spans="4:9" ht="20.100000000000001" customHeight="1">
      <c r="D89" s="10" t="s">
        <v>42</v>
      </c>
      <c r="E89" s="57">
        <v>1551481</v>
      </c>
      <c r="F89" s="57">
        <v>1252709</v>
      </c>
      <c r="G89" s="57">
        <v>1934228</v>
      </c>
      <c r="H89" s="57">
        <v>698243</v>
      </c>
      <c r="I89" s="4" t="s">
        <v>16</v>
      </c>
    </row>
    <row r="90" spans="4:9" ht="20.100000000000001" customHeight="1">
      <c r="D90" s="10" t="s">
        <v>43</v>
      </c>
      <c r="E90" s="57">
        <v>-190398</v>
      </c>
      <c r="F90" s="57">
        <v>-57273</v>
      </c>
      <c r="G90" s="57">
        <v>-24401</v>
      </c>
      <c r="H90" s="57">
        <v>-16934</v>
      </c>
      <c r="I90" s="4" t="s">
        <v>17</v>
      </c>
    </row>
    <row r="91" spans="4:9" ht="20.100000000000001" customHeight="1">
      <c r="D91" s="10" t="s">
        <v>44</v>
      </c>
      <c r="E91" s="57">
        <v>-353956</v>
      </c>
      <c r="F91" s="57">
        <v>-297028</v>
      </c>
      <c r="G91" s="57">
        <v>-372638</v>
      </c>
      <c r="H91" s="57">
        <v>-233376</v>
      </c>
      <c r="I91" s="4" t="s">
        <v>18</v>
      </c>
    </row>
    <row r="92" spans="4:9" ht="20.100000000000001" customHeight="1">
      <c r="D92" s="21" t="s">
        <v>46</v>
      </c>
      <c r="E92" s="58">
        <v>955988</v>
      </c>
      <c r="F92" s="58">
        <v>-51139</v>
      </c>
      <c r="G92" s="58">
        <v>-949547</v>
      </c>
      <c r="H92" s="58">
        <v>-2486736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4.1584250000000003</v>
      </c>
      <c r="F96" s="22">
        <f>+F8*100/F10</f>
        <v>2.2452749999999999</v>
      </c>
      <c r="G96" s="22">
        <f>+G8*100/G10</f>
        <v>0.13617499999999999</v>
      </c>
      <c r="H96" s="22">
        <f>+H8*100/H10</f>
        <v>4.7999999999999996E-3</v>
      </c>
      <c r="I96" s="3" t="s">
        <v>21</v>
      </c>
    </row>
    <row r="97" spans="1:15" ht="20.100000000000001" customHeight="1">
      <c r="D97" s="10" t="s">
        <v>48</v>
      </c>
      <c r="E97" s="13">
        <f>+E84/E10</f>
        <v>9.0832250000000003E-2</v>
      </c>
      <c r="F97" s="13">
        <f>+F84/F10</f>
        <v>0.11842475</v>
      </c>
      <c r="G97" s="13">
        <f>+G84/G10</f>
        <v>9.8276249999999996E-2</v>
      </c>
      <c r="H97" s="13">
        <f>+H84/H10</f>
        <v>7.50025E-3</v>
      </c>
      <c r="I97" s="4" t="s">
        <v>22</v>
      </c>
    </row>
    <row r="98" spans="1:15" ht="20.100000000000001" customHeight="1">
      <c r="D98" s="10" t="s">
        <v>49</v>
      </c>
      <c r="E98" s="13">
        <f>+E55/E10</f>
        <v>0.05</v>
      </c>
      <c r="F98" s="13">
        <f>+F55/F10</f>
        <v>7.0000000000000007E-2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1.36862225</v>
      </c>
      <c r="F99" s="13">
        <f>+F59/F10</f>
        <v>1.3444480000000001</v>
      </c>
      <c r="G99" s="13">
        <f>+G59/G10</f>
        <v>1.22501375</v>
      </c>
      <c r="H99" s="13">
        <f>+H59/H10</f>
        <v>1.1267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18.165354265693075</v>
      </c>
      <c r="F100" s="13">
        <f>+F11/F84</f>
        <v>9.2885988781905802</v>
      </c>
      <c r="G100" s="13">
        <f>+G11/G84</f>
        <v>8.7508426501825216</v>
      </c>
      <c r="H100" s="13">
        <f>+H11/H84</f>
        <v>147.99506683110562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3.0303030303030303</v>
      </c>
      <c r="F101" s="13">
        <f>+F55*100/F11</f>
        <v>6.3636363636363633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55.046528077857808</v>
      </c>
      <c r="F102" s="13">
        <f>+F55*100/F84</f>
        <v>59.109265588485513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1.2055919739723653</v>
      </c>
      <c r="F103" s="23">
        <f>+F11/F59</f>
        <v>0.818179654400914</v>
      </c>
      <c r="G103" s="23">
        <f>+G11/G59</f>
        <v>0.70203293636499997</v>
      </c>
      <c r="H103" s="23">
        <f>+H11/H59</f>
        <v>0.9851779533149907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36.127355132064167</v>
      </c>
      <c r="F105" s="30">
        <f>+F67*100/F65</f>
        <v>28.894420602709939</v>
      </c>
      <c r="G105" s="30">
        <f>+G67*100/G65</f>
        <v>25.814914218454955</v>
      </c>
      <c r="H105" s="30">
        <f>+H67*100/H65</f>
        <v>16.472987592238816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10.761430093640591</v>
      </c>
      <c r="F106" s="31">
        <f>+F75*100/F65</f>
        <v>11.856969725730774</v>
      </c>
      <c r="G106" s="31">
        <f>+G75*100/G65</f>
        <v>10.773334365333712</v>
      </c>
      <c r="H106" s="31">
        <f>+H75*100/H65</f>
        <v>3.7728813578745792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7.1363067208115849</v>
      </c>
      <c r="F107" s="31">
        <f>+F82*100/F65</f>
        <v>8.5150584011645361</v>
      </c>
      <c r="G107" s="31">
        <f>+G82*100/G65</f>
        <v>6.8527788702106118</v>
      </c>
      <c r="H107" s="31">
        <f>+H82*100/H65</f>
        <v>0.42976498941667363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5.8317518925556247</v>
      </c>
      <c r="F108" s="31">
        <f>(F82+F76)*100/F30</f>
        <v>8.4949620251138445</v>
      </c>
      <c r="G108" s="31">
        <f>(G82+G76)*100/G30</f>
        <v>8.8848094594243925</v>
      </c>
      <c r="H108" s="31">
        <f>(H82+H76)*100/H30</f>
        <v>3.3190741822411503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6.6367655501728109</v>
      </c>
      <c r="F109" s="29">
        <f>+F84*100/F59</f>
        <v>8.8084291843195128</v>
      </c>
      <c r="G109" s="29">
        <f>+G84*100/G59</f>
        <v>8.022460972376841</v>
      </c>
      <c r="H109" s="29">
        <f>+H84*100/H59</f>
        <v>0.66568296795952786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12.857774114544384</v>
      </c>
      <c r="F111" s="22">
        <f>+F43*100/F30</f>
        <v>13.921585261422477</v>
      </c>
      <c r="G111" s="22">
        <f>+G43*100/G30</f>
        <v>26.92141575192694</v>
      </c>
      <c r="H111" s="22">
        <f>+H43*100/H30</f>
        <v>43.205353829209017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87.142225885455616</v>
      </c>
      <c r="F112" s="13">
        <f>+F59*100/F30</f>
        <v>86.078414738577521</v>
      </c>
      <c r="G112" s="13">
        <f>+G59*100/G30</f>
        <v>73.078584248073057</v>
      </c>
      <c r="H112" s="13">
        <f>+H59*100/H30</f>
        <v>56.794646170790983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180.465744400527</v>
      </c>
      <c r="F113" s="23">
        <f>+F75/F76</f>
        <v>11.566458581749316</v>
      </c>
      <c r="G113" s="23">
        <f>+G75/G76</f>
        <v>3.0497981622400538</v>
      </c>
      <c r="H113" s="23">
        <f>+H75/H76</f>
        <v>1.1285522075963252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0.81042273734584735</v>
      </c>
      <c r="F115" s="22">
        <f>+F65/F30</f>
        <v>0.89044089282998939</v>
      </c>
      <c r="G115" s="22">
        <f>+G65/G30</f>
        <v>0.85552168127774531</v>
      </c>
      <c r="H115" s="22">
        <f>+H65/H30</f>
        <v>0.87971867318693597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5.2192884887639126</v>
      </c>
      <c r="F116" s="13">
        <f>+F65/F28</f>
        <v>5.3312192737831703</v>
      </c>
      <c r="G116" s="13">
        <f>+G65/G28</f>
        <v>5.1299213936310064</v>
      </c>
      <c r="H116" s="13">
        <f>+H65/H28</f>
        <v>3.9463359205847603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1.3332625405934386</v>
      </c>
      <c r="F117" s="23">
        <f>+F65/F120</f>
        <v>1.4594804759369948</v>
      </c>
      <c r="G117" s="23">
        <f>+G65/G120</f>
        <v>1.7616725046848483</v>
      </c>
      <c r="H117" s="23">
        <f>+H65/H120</f>
        <v>2.5625860828451024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9">
        <f>+E23/E39</f>
        <v>5.7274848747828866</v>
      </c>
      <c r="F119" s="59">
        <f>+F23/F39</f>
        <v>5.3824615582725306</v>
      </c>
      <c r="G119" s="59">
        <f>+G23/G39</f>
        <v>2.80388126955883</v>
      </c>
      <c r="H119" s="59">
        <f>+H23/H39</f>
        <v>1.7945619820006389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8">
        <f>+E23-E39</f>
        <v>3818659</v>
      </c>
      <c r="F120" s="58">
        <f>+F23-F39</f>
        <v>3811681</v>
      </c>
      <c r="G120" s="58">
        <f>+G23-G39</f>
        <v>3256242</v>
      </c>
      <c r="H120" s="58">
        <f>+H23-H39</f>
        <v>2724120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2016-09-08T08:57:43Z</dcterms:modified>
</cp:coreProperties>
</file>